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apova.MSU\Desktop\"/>
    </mc:Choice>
  </mc:AlternateContent>
  <bookViews>
    <workbookView xWindow="0" yWindow="0" windowWidth="20490" windowHeight="7755"/>
  </bookViews>
  <sheets>
    <sheet name="KV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31" i="1"/>
  <c r="D14" i="1" l="1"/>
  <c r="D13" i="1"/>
  <c r="D4" i="1" s="1"/>
  <c r="D3" i="1" s="1"/>
</calcChain>
</file>

<file path=xl/sharedStrings.xml><?xml version="1.0" encoding="utf-8"?>
<sst xmlns="http://schemas.openxmlformats.org/spreadsheetml/2006/main" count="220" uniqueCount="135">
  <si>
    <t>1.2.</t>
  </si>
  <si>
    <t>Zmena a doplnok ÚPN č. 3</t>
  </si>
  <si>
    <t>Starý želežničný most - súťaž</t>
  </si>
  <si>
    <t>1.3.</t>
  </si>
  <si>
    <t>Spoluúčasť na projektoch EÚ</t>
  </si>
  <si>
    <t>Implementácia projektov EU</t>
  </si>
  <si>
    <t>3.2.2.</t>
  </si>
  <si>
    <t>Kúpa objektov</t>
  </si>
  <si>
    <t>Azylový dom</t>
  </si>
  <si>
    <t>3.2.3.</t>
  </si>
  <si>
    <t xml:space="preserve">Nákup pozemkov </t>
  </si>
  <si>
    <t>3.4.</t>
  </si>
  <si>
    <t>Kotolne - 5 x - rekonštrukcia</t>
  </si>
  <si>
    <t>Trafostanica - prekládka</t>
  </si>
  <si>
    <t>Mestský úrad - stupačky</t>
  </si>
  <si>
    <t>MHSL m.r.o. - sociálne zariadenia</t>
  </si>
  <si>
    <t>3.7.</t>
  </si>
  <si>
    <t>Softvér</t>
  </si>
  <si>
    <t>Nová letná plaváreň - KR</t>
  </si>
  <si>
    <t>Hardvér</t>
  </si>
  <si>
    <t>5.1.</t>
  </si>
  <si>
    <t>5.2.</t>
  </si>
  <si>
    <t>6.2.</t>
  </si>
  <si>
    <t>6.3.</t>
  </si>
  <si>
    <t>PD - rekonštrukcia cesty ul. Na kamenci vr.novej cyklotrasy</t>
  </si>
  <si>
    <t>PD námestie Rozkvet</t>
  </si>
  <si>
    <t>Nové parkovacie miesta (Sever + Juh)</t>
  </si>
  <si>
    <t>Zlepšenie mobility</t>
  </si>
  <si>
    <t>Mierové námestie - rekonštrukcia</t>
  </si>
  <si>
    <t>Cyklotrasy II.etapa</t>
  </si>
  <si>
    <t>Napojenie Ul.Opatovská na Ul.Armádna pri VÚO - IA16 (70.000 €)</t>
  </si>
  <si>
    <t>Chodník Hodžova IA16 (27.700 €)</t>
  </si>
  <si>
    <t>Chodník ul. K výstavisku</t>
  </si>
  <si>
    <t>Mestské komunikácie Juh</t>
  </si>
  <si>
    <t>Mestské komunikácie Stred</t>
  </si>
  <si>
    <t>Mestské komunikácie Západ</t>
  </si>
  <si>
    <t>MK Dubová</t>
  </si>
  <si>
    <t>7.1.</t>
  </si>
  <si>
    <t>MŠ Považská - Výmena okien</t>
  </si>
  <si>
    <t>MŠ Šmidkeho - okná</t>
  </si>
  <si>
    <t>MŠ Kubranská - Výmena okien</t>
  </si>
  <si>
    <t>7.2.</t>
  </si>
  <si>
    <t>ZŠ Kubra - Výmena okien</t>
  </si>
  <si>
    <t>ZŠ Na dolinách - PD - rekonštrukcia plavárne</t>
  </si>
  <si>
    <t>ZŠ Na dolinách - Prípojka elektrickej energie - IA16 (15.000 €)</t>
  </si>
  <si>
    <t>ZŠ Na dolinách - Rekonštrukcia telocvične, šatní a sociálnych zariadení</t>
  </si>
  <si>
    <t>ZŠ Východná - MČ Juh - športové ihrisko IA16 (57.500 €)</t>
  </si>
  <si>
    <t>8.3.2.</t>
  </si>
  <si>
    <t>PD - tribúna futbalové ihrisko Záblatie</t>
  </si>
  <si>
    <t>8.3.3.</t>
  </si>
  <si>
    <t>Zimný štadion - Výmena riadiaceho systému v plynovej kotolni</t>
  </si>
  <si>
    <t>8.3.4.</t>
  </si>
  <si>
    <t>MHSL - KP - výmena riadiacich jednotiek</t>
  </si>
  <si>
    <t>MHSL - KP - výmena baz.fólie a mriežok</t>
  </si>
  <si>
    <t>8.4.</t>
  </si>
  <si>
    <t>MČ Stred - Detské ihrisko Karpatská IA16 (40.000 €)</t>
  </si>
  <si>
    <t>Detské ihrisko Nábrežná</t>
  </si>
  <si>
    <t>9.3.</t>
  </si>
  <si>
    <t>10.1.</t>
  </si>
  <si>
    <t>Rekonštrukcia KS Záblatie</t>
  </si>
  <si>
    <t>Rekonštrukcia exteriéru KS Zlatovce</t>
  </si>
  <si>
    <t>9.4.</t>
  </si>
  <si>
    <t>10.2.2.</t>
  </si>
  <si>
    <t>12.1.3.</t>
  </si>
  <si>
    <t>Kúpa 48 nájomných bytov</t>
  </si>
  <si>
    <t>PD - budova MHSL -  zníženie energetickej náročnosti budovy IA16</t>
  </si>
  <si>
    <t>PD - budova MsÚ -  zníženie energetickej náročnosti budovy IA16</t>
  </si>
  <si>
    <t>Trafostanica - prekládka - IA16</t>
  </si>
  <si>
    <t>4.6.</t>
  </si>
  <si>
    <t>MČ Západ - rozšírenie cintorína Zlatovce IA16</t>
  </si>
  <si>
    <t>Parkovacia politika - kúpa 2 ks rampových systémov IA16</t>
  </si>
  <si>
    <t>Rekonštrukcia Mierového námestia - IA16</t>
  </si>
  <si>
    <t>Cyklotrasy - IA16</t>
  </si>
  <si>
    <t>Križovatka pod starým mostom a CSS - rekonštrukcia IA16</t>
  </si>
  <si>
    <t>MČ Sever - PD komunikácia Volavé IA16</t>
  </si>
  <si>
    <t>Podchod pre peších pod Chynoranskou traťou - IA16</t>
  </si>
  <si>
    <t>Nozdrkovský chodník IA16</t>
  </si>
  <si>
    <t>MČ Západ - ul.Jahodová - nová komunikácia IA16</t>
  </si>
  <si>
    <t>Chodník Hanzlíkovská IA16</t>
  </si>
  <si>
    <t>Chodník križovatka Majerská, Kasárenská, Na Kamenci IA16</t>
  </si>
  <si>
    <t>Chodník prepojenie Gen.Svobodu a Východná, 3 prechody s osvetlením IA16</t>
  </si>
  <si>
    <t xml:space="preserve"> Rozšírenie parkoviska pri MŠ Šafárikova IA16</t>
  </si>
  <si>
    <t>Chodník pred Poľom IA16</t>
  </si>
  <si>
    <t>MČ Západ - Chodník + Cyklotrasa Kasárenská ulica od MŽT po Majerskú ul. IA16</t>
  </si>
  <si>
    <t>MK Karpatská IA16</t>
  </si>
  <si>
    <t>Mestský zásah Stred -úprava podchodu na Noviny pre Perle IA16</t>
  </si>
  <si>
    <t>Mestský zásah Sever - úprava hrádze na Sihoti IA16</t>
  </si>
  <si>
    <t>Súvislé obnovy povrchov miestnych komunikácií - IA16</t>
  </si>
  <si>
    <t>MŠ 28.októbra - rekonštrukcia strechy IA16</t>
  </si>
  <si>
    <t>ZŠ Dlhé Hony - Rozvojový projekt rekonštrukcia telocvične IA16</t>
  </si>
  <si>
    <t>ZŠ Kubra - Rozvojovoý projekt rekonštrukcia telocvične IA16</t>
  </si>
  <si>
    <t>ZŠ Kubra - Stavebné úpravy spojovacej chodby - IA 16</t>
  </si>
  <si>
    <t>ZŠ Novomeského - rozvojovoý projekt rekonštrukcia telocvične IA16</t>
  </si>
  <si>
    <t>7.4.</t>
  </si>
  <si>
    <t>ZŠ Veľkomoravská - rekonštrukcia elektroinštalácie IA16</t>
  </si>
  <si>
    <t>MČ Západ - Futbalové ihrisko Záblatie - IA16</t>
  </si>
  <si>
    <t>Zimný štadion - PD - zníženie energetickej náročnosti budovy - IA16</t>
  </si>
  <si>
    <t>Plaváreň - PD - zníženie energetickej náročnosti budovy - IA16</t>
  </si>
  <si>
    <t>MČ Stred - rek.detského ihriska Na Karpatskej ulici IA16</t>
  </si>
  <si>
    <t>MČ Juh/mestské zásahy - Workout a Seniori cvičisko v parku pod Južankou IA16</t>
  </si>
  <si>
    <t>MHSL - Detské ihriská - IA16</t>
  </si>
  <si>
    <t>MČ Sever - Úprava verejného priestranstva v časti Kubra IA16</t>
  </si>
  <si>
    <t>MČ Sever - Úprava verejného priestranstva v časti Kubra Kyselka IA16</t>
  </si>
  <si>
    <t>MČ Sever - Participačný program s občanmi IA16</t>
  </si>
  <si>
    <t>10.3.</t>
  </si>
  <si>
    <t>Rekonštrukcia mestského opevnenia - IA16</t>
  </si>
  <si>
    <t>11.1.</t>
  </si>
  <si>
    <t>Zníženie energetickej náročnosti budovy - IA16</t>
  </si>
  <si>
    <t>Kapitálové výdavky - nové 2017</t>
  </si>
  <si>
    <t>Investičné akcie z roku 2016</t>
  </si>
  <si>
    <t>Investičné akcie - nové 2017</t>
  </si>
  <si>
    <t>Kapitálové výdavky v návrhu rozpočtu na rok 2017</t>
  </si>
  <si>
    <t>Skládka Zámostie - splátka</t>
  </si>
  <si>
    <t>MHSL - Hydraulická ruka na nakladanie</t>
  </si>
  <si>
    <t>MHSL . Nákladné vozidlo s valníkovou nadstavbou</t>
  </si>
  <si>
    <t>MHSL - Mulčovač kladivkový</t>
  </si>
  <si>
    <t>MHSL - Osobné úžitkové vozidlo</t>
  </si>
  <si>
    <t>1 ks rampový systém - parkovanie</t>
  </si>
  <si>
    <t>MHSL - Nákup strojov, prístrojov, zariadení, techniky a náradia</t>
  </si>
  <si>
    <t>MsP - Osobné motorové vozidlo</t>
  </si>
  <si>
    <t>MsP - Maják na auto</t>
  </si>
  <si>
    <t>MsÚ - Osobné motorové vozidlo</t>
  </si>
  <si>
    <t>SPOLU:</t>
  </si>
  <si>
    <t>celý rozpočet: 140.000 €, nové: 70.000 €, staré: 70.000 €</t>
  </si>
  <si>
    <t>celý rozpočet: 77.700 €, nové: 50.000 €, staré: 27.700 €</t>
  </si>
  <si>
    <t>celý rozpočet: 60.000 €, nové: 45.000 €, staré: 15.000 €</t>
  </si>
  <si>
    <t>celý rozpočet: 167.500 €, nové: 110.000 €, staré: 57.500 €</t>
  </si>
  <si>
    <t>celý rozpočet: 180.000 €, nové: 140.000 €, staré: 42.000 €</t>
  </si>
  <si>
    <t>MČ Stred - Detské ihrisko Karpatská IA16 (42.000 €)</t>
  </si>
  <si>
    <t>ÚPN mesta, architektonické štúdie</t>
  </si>
  <si>
    <t>Vratka - Mierové námestie budova</t>
  </si>
  <si>
    <t>Galéria Bazovského - splátka</t>
  </si>
  <si>
    <t>MHSL - letná plaváreň  - mobiliár, ihrisko, ....</t>
  </si>
  <si>
    <t>PD KS Hviezda - s posunom výťahu</t>
  </si>
  <si>
    <t>PD Objekt vedľa KS Hviezda - rekonštrukcia a  prístavba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</si>
</sst>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/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3" fontId="3" fillId="6" borderId="0" xfId="0" applyNumberFormat="1" applyFont="1" applyFill="1" applyBorder="1"/>
    <xf numFmtId="3" fontId="1" fillId="6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6" xfId="0" applyFont="1" applyFill="1" applyBorder="1" applyAlignment="1">
      <alignment horizontal="center"/>
    </xf>
    <xf numFmtId="3" fontId="9" fillId="0" borderId="7" xfId="0" applyNumberFormat="1" applyFont="1" applyFill="1" applyBorder="1"/>
    <xf numFmtId="0" fontId="2" fillId="0" borderId="6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3" fontId="9" fillId="0" borderId="10" xfId="0" applyNumberFormat="1" applyFont="1" applyFill="1" applyBorder="1"/>
    <xf numFmtId="0" fontId="7" fillId="2" borderId="11" xfId="0" applyFont="1" applyFill="1" applyBorder="1"/>
    <xf numFmtId="0" fontId="7" fillId="2" borderId="2" xfId="0" applyFont="1" applyFill="1" applyBorder="1"/>
    <xf numFmtId="3" fontId="7" fillId="2" borderId="12" xfId="0" applyNumberFormat="1" applyFont="1" applyFill="1" applyBorder="1"/>
    <xf numFmtId="0" fontId="11" fillId="5" borderId="13" xfId="0" applyFont="1" applyFill="1" applyBorder="1"/>
    <xf numFmtId="0" fontId="11" fillId="5" borderId="14" xfId="0" applyFont="1" applyFill="1" applyBorder="1"/>
    <xf numFmtId="3" fontId="11" fillId="5" borderId="15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3" fontId="9" fillId="0" borderId="16" xfId="0" applyNumberFormat="1" applyFont="1" applyFill="1" applyBorder="1"/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/>
    <xf numFmtId="3" fontId="10" fillId="3" borderId="5" xfId="0" applyNumberFormat="1" applyFont="1" applyFill="1" applyBorder="1"/>
    <xf numFmtId="0" fontId="2" fillId="6" borderId="6" xfId="0" applyFont="1" applyFill="1" applyBorder="1" applyAlignment="1">
      <alignment horizontal="center"/>
    </xf>
    <xf numFmtId="3" fontId="9" fillId="6" borderId="7" xfId="0" applyNumberFormat="1" applyFont="1" applyFill="1" applyBorder="1"/>
    <xf numFmtId="0" fontId="4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/>
    <xf numFmtId="3" fontId="9" fillId="6" borderId="10" xfId="0" applyNumberFormat="1" applyFont="1" applyFill="1" applyBorder="1"/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/>
    <xf numFmtId="3" fontId="10" fillId="4" borderId="5" xfId="0" applyNumberFormat="1" applyFont="1" applyFill="1" applyBorder="1"/>
    <xf numFmtId="16" fontId="2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7"/>
  <sheetViews>
    <sheetView tabSelected="1" workbookViewId="0"/>
  </sheetViews>
  <sheetFormatPr defaultRowHeight="14.25" x14ac:dyDescent="0.2"/>
  <cols>
    <col min="1" max="1" width="2.140625" style="1" customWidth="1"/>
    <col min="2" max="2" width="6.42578125" style="1" customWidth="1"/>
    <col min="3" max="3" width="57.140625" style="1" customWidth="1"/>
    <col min="4" max="4" width="12.7109375" style="7" customWidth="1"/>
    <col min="5" max="16384" width="9.140625" style="1"/>
  </cols>
  <sheetData>
    <row r="1" spans="2:4" ht="8.25" customHeight="1" x14ac:dyDescent="0.2"/>
    <row r="2" spans="2:4" ht="21" thickBot="1" x14ac:dyDescent="0.35">
      <c r="B2" s="13" t="s">
        <v>111</v>
      </c>
      <c r="C2" s="13"/>
      <c r="D2" s="13"/>
    </row>
    <row r="3" spans="2:4" ht="16.5" thickBot="1" x14ac:dyDescent="0.3">
      <c r="B3" s="26" t="s">
        <v>122</v>
      </c>
      <c r="C3" s="27"/>
      <c r="D3" s="28">
        <f>D4+D31+D67</f>
        <v>11036764</v>
      </c>
    </row>
    <row r="4" spans="2:4" s="6" customFormat="1" ht="15.75" x14ac:dyDescent="0.25">
      <c r="B4" s="23" t="s">
        <v>108</v>
      </c>
      <c r="C4" s="24"/>
      <c r="D4" s="25">
        <f>SUM(D5:D29)</f>
        <v>1272520</v>
      </c>
    </row>
    <row r="5" spans="2:4" x14ac:dyDescent="0.2">
      <c r="B5" s="15" t="s">
        <v>0</v>
      </c>
      <c r="C5" s="3" t="s">
        <v>129</v>
      </c>
      <c r="D5" s="16">
        <v>25000</v>
      </c>
    </row>
    <row r="6" spans="2:4" x14ac:dyDescent="0.2">
      <c r="B6" s="15" t="s">
        <v>0</v>
      </c>
      <c r="C6" s="3" t="s">
        <v>1</v>
      </c>
      <c r="D6" s="16">
        <v>25000</v>
      </c>
    </row>
    <row r="7" spans="2:4" x14ac:dyDescent="0.2">
      <c r="B7" s="15" t="s">
        <v>0</v>
      </c>
      <c r="C7" s="3" t="s">
        <v>2</v>
      </c>
      <c r="D7" s="16">
        <v>75000</v>
      </c>
    </row>
    <row r="8" spans="2:4" x14ac:dyDescent="0.2">
      <c r="B8" s="15" t="s">
        <v>3</v>
      </c>
      <c r="C8" s="3" t="s">
        <v>4</v>
      </c>
      <c r="D8" s="16">
        <v>100000</v>
      </c>
    </row>
    <row r="9" spans="2:4" ht="14.25" customHeight="1" x14ac:dyDescent="0.2">
      <c r="B9" s="15" t="s">
        <v>3</v>
      </c>
      <c r="C9" s="3" t="s">
        <v>5</v>
      </c>
      <c r="D9" s="16">
        <v>200000</v>
      </c>
    </row>
    <row r="10" spans="2:4" x14ac:dyDescent="0.2">
      <c r="B10" s="15" t="s">
        <v>6</v>
      </c>
      <c r="C10" s="3" t="s">
        <v>7</v>
      </c>
      <c r="D10" s="16">
        <v>100</v>
      </c>
    </row>
    <row r="11" spans="2:4" x14ac:dyDescent="0.2">
      <c r="B11" s="15" t="s">
        <v>6</v>
      </c>
      <c r="C11" s="3" t="s">
        <v>8</v>
      </c>
      <c r="D11" s="16">
        <v>32700</v>
      </c>
    </row>
    <row r="12" spans="2:4" x14ac:dyDescent="0.2">
      <c r="B12" s="15" t="s">
        <v>6</v>
      </c>
      <c r="C12" s="3" t="s">
        <v>130</v>
      </c>
      <c r="D12" s="16">
        <v>149375</v>
      </c>
    </row>
    <row r="13" spans="2:4" ht="14.25" customHeight="1" x14ac:dyDescent="0.2">
      <c r="B13" s="15" t="s">
        <v>9</v>
      </c>
      <c r="C13" s="3" t="s">
        <v>10</v>
      </c>
      <c r="D13" s="16">
        <f>525000-300000+72430</f>
        <v>297430</v>
      </c>
    </row>
    <row r="14" spans="2:4" ht="14.25" customHeight="1" x14ac:dyDescent="0.2">
      <c r="B14" s="15" t="s">
        <v>16</v>
      </c>
      <c r="C14" s="3" t="s">
        <v>17</v>
      </c>
      <c r="D14" s="16">
        <f>20000+11000</f>
        <v>31000</v>
      </c>
    </row>
    <row r="15" spans="2:4" ht="14.25" customHeight="1" x14ac:dyDescent="0.2">
      <c r="B15" s="15" t="s">
        <v>16</v>
      </c>
      <c r="C15" s="3" t="s">
        <v>19</v>
      </c>
      <c r="D15" s="16">
        <v>10000</v>
      </c>
    </row>
    <row r="16" spans="2:4" ht="14.25" customHeight="1" x14ac:dyDescent="0.2">
      <c r="B16" s="15" t="s">
        <v>16</v>
      </c>
      <c r="C16" s="3" t="s">
        <v>121</v>
      </c>
      <c r="D16" s="16">
        <v>13000</v>
      </c>
    </row>
    <row r="17" spans="2:11" ht="14.25" customHeight="1" x14ac:dyDescent="0.2">
      <c r="B17" s="15" t="s">
        <v>20</v>
      </c>
      <c r="C17" s="3" t="s">
        <v>120</v>
      </c>
      <c r="D17" s="16">
        <v>2500</v>
      </c>
    </row>
    <row r="18" spans="2:11" ht="14.25" customHeight="1" x14ac:dyDescent="0.2">
      <c r="B18" s="15" t="s">
        <v>20</v>
      </c>
      <c r="C18" s="3" t="s">
        <v>119</v>
      </c>
      <c r="D18" s="16">
        <v>12500</v>
      </c>
    </row>
    <row r="19" spans="2:11" ht="14.25" customHeight="1" x14ac:dyDescent="0.2">
      <c r="B19" s="15" t="s">
        <v>21</v>
      </c>
      <c r="C19" s="3" t="s">
        <v>118</v>
      </c>
      <c r="D19" s="16">
        <v>1700</v>
      </c>
    </row>
    <row r="20" spans="2:11" ht="15" customHeight="1" x14ac:dyDescent="0.2">
      <c r="B20" s="17" t="s">
        <v>22</v>
      </c>
      <c r="C20" s="4" t="s">
        <v>117</v>
      </c>
      <c r="D20" s="18">
        <v>43000</v>
      </c>
    </row>
    <row r="21" spans="2:11" x14ac:dyDescent="0.2">
      <c r="B21" s="19" t="s">
        <v>49</v>
      </c>
      <c r="C21" s="3" t="s">
        <v>50</v>
      </c>
      <c r="D21" s="16">
        <v>15000</v>
      </c>
    </row>
    <row r="22" spans="2:11" x14ac:dyDescent="0.2">
      <c r="B22" s="15" t="s">
        <v>51</v>
      </c>
      <c r="C22" s="3" t="s">
        <v>52</v>
      </c>
      <c r="D22" s="16">
        <v>12500</v>
      </c>
    </row>
    <row r="23" spans="2:11" x14ac:dyDescent="0.2">
      <c r="B23" s="15" t="s">
        <v>51</v>
      </c>
      <c r="C23" s="3" t="s">
        <v>53</v>
      </c>
      <c r="D23" s="16">
        <v>66125</v>
      </c>
    </row>
    <row r="24" spans="2:11" x14ac:dyDescent="0.2">
      <c r="B24" s="15" t="s">
        <v>61</v>
      </c>
      <c r="C24" s="3" t="s">
        <v>131</v>
      </c>
      <c r="D24" s="16">
        <v>18320</v>
      </c>
    </row>
    <row r="25" spans="2:11" x14ac:dyDescent="0.2">
      <c r="B25" s="15" t="s">
        <v>58</v>
      </c>
      <c r="C25" s="3" t="s">
        <v>116</v>
      </c>
      <c r="D25" s="16">
        <v>13500</v>
      </c>
    </row>
    <row r="26" spans="2:11" x14ac:dyDescent="0.2">
      <c r="B26" s="15" t="s">
        <v>58</v>
      </c>
      <c r="C26" s="3" t="s">
        <v>115</v>
      </c>
      <c r="D26" s="16">
        <v>13200</v>
      </c>
    </row>
    <row r="27" spans="2:11" x14ac:dyDescent="0.2">
      <c r="B27" s="15" t="s">
        <v>58</v>
      </c>
      <c r="C27" s="3" t="s">
        <v>113</v>
      </c>
      <c r="D27" s="16">
        <v>5510</v>
      </c>
    </row>
    <row r="28" spans="2:11" x14ac:dyDescent="0.2">
      <c r="B28" s="15" t="s">
        <v>58</v>
      </c>
      <c r="C28" s="3" t="s">
        <v>114</v>
      </c>
      <c r="D28" s="16">
        <v>45000</v>
      </c>
    </row>
    <row r="29" spans="2:11" ht="15" thickBot="1" x14ac:dyDescent="0.25">
      <c r="B29" s="20" t="s">
        <v>62</v>
      </c>
      <c r="C29" s="21" t="s">
        <v>112</v>
      </c>
      <c r="D29" s="22">
        <v>65060</v>
      </c>
      <c r="F29" s="9"/>
      <c r="G29" s="9"/>
      <c r="H29" s="9"/>
      <c r="I29" s="9"/>
      <c r="J29" s="9"/>
      <c r="K29" s="9"/>
    </row>
    <row r="30" spans="2:11" ht="3.75" customHeight="1" thickBot="1" x14ac:dyDescent="0.25">
      <c r="B30" s="29"/>
      <c r="C30" s="30"/>
      <c r="D30" s="31"/>
      <c r="F30" s="9"/>
      <c r="G30" s="9"/>
      <c r="H30" s="9"/>
      <c r="I30" s="9"/>
      <c r="J30" s="9"/>
      <c r="K30" s="9"/>
    </row>
    <row r="31" spans="2:11" ht="15.75" x14ac:dyDescent="0.25">
      <c r="B31" s="32" t="s">
        <v>110</v>
      </c>
      <c r="C31" s="33"/>
      <c r="D31" s="34">
        <f>SUM(D32:D65)</f>
        <v>7559000</v>
      </c>
      <c r="F31" s="10"/>
      <c r="G31" s="11"/>
      <c r="H31" s="10"/>
      <c r="I31" s="10"/>
      <c r="J31" s="9"/>
      <c r="K31" s="9"/>
    </row>
    <row r="32" spans="2:11" x14ac:dyDescent="0.2">
      <c r="B32" s="15" t="s">
        <v>11</v>
      </c>
      <c r="C32" s="3" t="s">
        <v>12</v>
      </c>
      <c r="D32" s="16">
        <v>25000</v>
      </c>
      <c r="F32" s="9"/>
      <c r="G32" s="9"/>
      <c r="H32" s="9"/>
      <c r="I32" s="9"/>
      <c r="J32" s="9"/>
      <c r="K32" s="9"/>
    </row>
    <row r="33" spans="2:11" x14ac:dyDescent="0.2">
      <c r="B33" s="15" t="s">
        <v>11</v>
      </c>
      <c r="C33" s="3" t="s">
        <v>13</v>
      </c>
      <c r="D33" s="16">
        <v>40000</v>
      </c>
      <c r="F33" s="9"/>
      <c r="G33" s="12"/>
      <c r="H33" s="9"/>
      <c r="I33" s="9"/>
      <c r="J33" s="9"/>
      <c r="K33" s="9"/>
    </row>
    <row r="34" spans="2:11" x14ac:dyDescent="0.2">
      <c r="B34" s="15" t="s">
        <v>11</v>
      </c>
      <c r="C34" s="3" t="s">
        <v>14</v>
      </c>
      <c r="D34" s="16">
        <v>60000</v>
      </c>
      <c r="F34" s="9"/>
      <c r="G34" s="9"/>
      <c r="H34" s="9"/>
      <c r="I34" s="9"/>
      <c r="J34" s="9"/>
      <c r="K34" s="9"/>
    </row>
    <row r="35" spans="2:11" x14ac:dyDescent="0.2">
      <c r="B35" s="15" t="s">
        <v>11</v>
      </c>
      <c r="C35" s="3" t="s">
        <v>15</v>
      </c>
      <c r="D35" s="16">
        <v>10000</v>
      </c>
    </row>
    <row r="36" spans="2:11" x14ac:dyDescent="0.2">
      <c r="B36" s="35" t="s">
        <v>23</v>
      </c>
      <c r="C36" s="14" t="s">
        <v>24</v>
      </c>
      <c r="D36" s="36">
        <v>6000</v>
      </c>
    </row>
    <row r="37" spans="2:11" x14ac:dyDescent="0.2">
      <c r="B37" s="35" t="s">
        <v>23</v>
      </c>
      <c r="C37" s="14" t="s">
        <v>25</v>
      </c>
      <c r="D37" s="36">
        <v>2000</v>
      </c>
    </row>
    <row r="38" spans="2:11" x14ac:dyDescent="0.2">
      <c r="B38" s="35" t="s">
        <v>23</v>
      </c>
      <c r="C38" s="14" t="s">
        <v>26</v>
      </c>
      <c r="D38" s="36">
        <v>482000</v>
      </c>
    </row>
    <row r="39" spans="2:11" x14ac:dyDescent="0.2">
      <c r="B39" s="35" t="s">
        <v>23</v>
      </c>
      <c r="C39" s="14" t="s">
        <v>27</v>
      </c>
      <c r="D39" s="36">
        <v>60000</v>
      </c>
    </row>
    <row r="40" spans="2:11" x14ac:dyDescent="0.2">
      <c r="B40" s="35" t="s">
        <v>23</v>
      </c>
      <c r="C40" s="14" t="s">
        <v>28</v>
      </c>
      <c r="D40" s="36">
        <v>3120000</v>
      </c>
    </row>
    <row r="41" spans="2:11" x14ac:dyDescent="0.2">
      <c r="B41" s="35" t="s">
        <v>23</v>
      </c>
      <c r="C41" s="14" t="s">
        <v>29</v>
      </c>
      <c r="D41" s="36">
        <v>260000</v>
      </c>
    </row>
    <row r="42" spans="2:11" x14ac:dyDescent="0.2">
      <c r="B42" s="35" t="s">
        <v>23</v>
      </c>
      <c r="C42" s="14" t="s">
        <v>30</v>
      </c>
      <c r="D42" s="36">
        <v>70000</v>
      </c>
      <c r="E42" s="1" t="s">
        <v>123</v>
      </c>
    </row>
    <row r="43" spans="2:11" x14ac:dyDescent="0.2">
      <c r="B43" s="35" t="s">
        <v>23</v>
      </c>
      <c r="C43" s="14" t="s">
        <v>31</v>
      </c>
      <c r="D43" s="36">
        <v>50000</v>
      </c>
      <c r="E43" s="1" t="s">
        <v>124</v>
      </c>
    </row>
    <row r="44" spans="2:11" x14ac:dyDescent="0.2">
      <c r="B44" s="35" t="s">
        <v>23</v>
      </c>
      <c r="C44" s="14" t="s">
        <v>32</v>
      </c>
      <c r="D44" s="36">
        <v>10000</v>
      </c>
    </row>
    <row r="45" spans="2:11" x14ac:dyDescent="0.2">
      <c r="B45" s="35" t="s">
        <v>23</v>
      </c>
      <c r="C45" s="14" t="s">
        <v>33</v>
      </c>
      <c r="D45" s="36">
        <v>40000</v>
      </c>
    </row>
    <row r="46" spans="2:11" x14ac:dyDescent="0.2">
      <c r="B46" s="35" t="s">
        <v>23</v>
      </c>
      <c r="C46" s="14" t="s">
        <v>34</v>
      </c>
      <c r="D46" s="36">
        <v>60000</v>
      </c>
    </row>
    <row r="47" spans="2:11" x14ac:dyDescent="0.2">
      <c r="B47" s="35" t="s">
        <v>23</v>
      </c>
      <c r="C47" s="14" t="s">
        <v>35</v>
      </c>
      <c r="D47" s="36">
        <v>113800</v>
      </c>
    </row>
    <row r="48" spans="2:11" x14ac:dyDescent="0.2">
      <c r="B48" s="35" t="s">
        <v>23</v>
      </c>
      <c r="C48" s="14" t="s">
        <v>36</v>
      </c>
      <c r="D48" s="36">
        <v>23000</v>
      </c>
    </row>
    <row r="49" spans="2:5" x14ac:dyDescent="0.2">
      <c r="B49" s="35" t="s">
        <v>37</v>
      </c>
      <c r="C49" s="14" t="s">
        <v>38</v>
      </c>
      <c r="D49" s="36">
        <v>12500</v>
      </c>
    </row>
    <row r="50" spans="2:5" x14ac:dyDescent="0.2">
      <c r="B50" s="35" t="s">
        <v>37</v>
      </c>
      <c r="C50" s="14" t="s">
        <v>39</v>
      </c>
      <c r="D50" s="36">
        <v>200000</v>
      </c>
    </row>
    <row r="51" spans="2:5" x14ac:dyDescent="0.2">
      <c r="B51" s="35" t="s">
        <v>37</v>
      </c>
      <c r="C51" s="14" t="s">
        <v>40</v>
      </c>
      <c r="D51" s="36">
        <v>3500</v>
      </c>
    </row>
    <row r="52" spans="2:5" x14ac:dyDescent="0.2">
      <c r="B52" s="35" t="s">
        <v>41</v>
      </c>
      <c r="C52" s="14" t="s">
        <v>42</v>
      </c>
      <c r="D52" s="36">
        <v>4000</v>
      </c>
    </row>
    <row r="53" spans="2:5" x14ac:dyDescent="0.2">
      <c r="B53" s="35" t="s">
        <v>41</v>
      </c>
      <c r="C53" s="14" t="s">
        <v>43</v>
      </c>
      <c r="D53" s="36">
        <v>6000</v>
      </c>
    </row>
    <row r="54" spans="2:5" x14ac:dyDescent="0.2">
      <c r="B54" s="37" t="s">
        <v>41</v>
      </c>
      <c r="C54" s="14" t="s">
        <v>44</v>
      </c>
      <c r="D54" s="36">
        <v>45000</v>
      </c>
      <c r="E54" s="1" t="s">
        <v>125</v>
      </c>
    </row>
    <row r="55" spans="2:5" x14ac:dyDescent="0.2">
      <c r="B55" s="37" t="s">
        <v>41</v>
      </c>
      <c r="C55" s="14" t="s">
        <v>45</v>
      </c>
      <c r="D55" s="36">
        <v>33000</v>
      </c>
    </row>
    <row r="56" spans="2:5" x14ac:dyDescent="0.2">
      <c r="B56" s="35" t="s">
        <v>41</v>
      </c>
      <c r="C56" s="14" t="s">
        <v>46</v>
      </c>
      <c r="D56" s="36">
        <v>110000</v>
      </c>
      <c r="E56" s="1" t="s">
        <v>126</v>
      </c>
    </row>
    <row r="57" spans="2:5" x14ac:dyDescent="0.2">
      <c r="B57" s="35" t="s">
        <v>47</v>
      </c>
      <c r="C57" s="14" t="s">
        <v>48</v>
      </c>
      <c r="D57" s="36">
        <v>1200</v>
      </c>
    </row>
    <row r="58" spans="2:5" x14ac:dyDescent="0.2">
      <c r="B58" s="35" t="s">
        <v>51</v>
      </c>
      <c r="C58" s="14" t="s">
        <v>132</v>
      </c>
      <c r="D58" s="36">
        <v>30000</v>
      </c>
    </row>
    <row r="59" spans="2:5" x14ac:dyDescent="0.2">
      <c r="B59" s="35" t="s">
        <v>54</v>
      </c>
      <c r="C59" s="14" t="s">
        <v>128</v>
      </c>
      <c r="D59" s="36">
        <v>140000</v>
      </c>
      <c r="E59" s="1" t="s">
        <v>127</v>
      </c>
    </row>
    <row r="60" spans="2:5" x14ac:dyDescent="0.2">
      <c r="B60" s="35" t="s">
        <v>54</v>
      </c>
      <c r="C60" s="14" t="s">
        <v>56</v>
      </c>
      <c r="D60" s="36">
        <v>80000</v>
      </c>
    </row>
    <row r="61" spans="2:5" x14ac:dyDescent="0.2">
      <c r="B61" s="35" t="s">
        <v>57</v>
      </c>
      <c r="C61" s="14" t="s">
        <v>133</v>
      </c>
      <c r="D61" s="36">
        <v>24000</v>
      </c>
    </row>
    <row r="62" spans="2:5" x14ac:dyDescent="0.2">
      <c r="B62" s="35" t="s">
        <v>57</v>
      </c>
      <c r="C62" s="14" t="s">
        <v>134</v>
      </c>
      <c r="D62" s="36">
        <v>48000</v>
      </c>
    </row>
    <row r="63" spans="2:5" x14ac:dyDescent="0.2">
      <c r="B63" s="35" t="s">
        <v>57</v>
      </c>
      <c r="C63" s="14" t="s">
        <v>59</v>
      </c>
      <c r="D63" s="36">
        <v>15000</v>
      </c>
    </row>
    <row r="64" spans="2:5" x14ac:dyDescent="0.2">
      <c r="B64" s="35" t="s">
        <v>57</v>
      </c>
      <c r="C64" s="14" t="s">
        <v>60</v>
      </c>
      <c r="D64" s="36">
        <v>20000</v>
      </c>
    </row>
    <row r="65" spans="2:4" ht="15" thickBot="1" x14ac:dyDescent="0.25">
      <c r="B65" s="38" t="s">
        <v>63</v>
      </c>
      <c r="C65" s="39" t="s">
        <v>64</v>
      </c>
      <c r="D65" s="40">
        <v>2355000</v>
      </c>
    </row>
    <row r="66" spans="2:4" ht="3.75" customHeight="1" thickBot="1" x14ac:dyDescent="0.25">
      <c r="B66" s="29"/>
      <c r="C66" s="30"/>
      <c r="D66" s="31"/>
    </row>
    <row r="67" spans="2:4" ht="15.75" x14ac:dyDescent="0.25">
      <c r="B67" s="41" t="s">
        <v>109</v>
      </c>
      <c r="C67" s="42"/>
      <c r="D67" s="43">
        <f>SUM(D68:D113)</f>
        <v>2205244</v>
      </c>
    </row>
    <row r="68" spans="2:4" x14ac:dyDescent="0.2">
      <c r="B68" s="15" t="s">
        <v>11</v>
      </c>
      <c r="C68" s="3" t="s">
        <v>65</v>
      </c>
      <c r="D68" s="16">
        <v>10000</v>
      </c>
    </row>
    <row r="69" spans="2:4" x14ac:dyDescent="0.2">
      <c r="B69" s="15" t="s">
        <v>11</v>
      </c>
      <c r="C69" s="3" t="s">
        <v>66</v>
      </c>
      <c r="D69" s="16">
        <v>10000</v>
      </c>
    </row>
    <row r="70" spans="2:4" x14ac:dyDescent="0.2">
      <c r="B70" s="15" t="s">
        <v>11</v>
      </c>
      <c r="C70" s="3" t="s">
        <v>67</v>
      </c>
      <c r="D70" s="16">
        <v>112810</v>
      </c>
    </row>
    <row r="71" spans="2:4" x14ac:dyDescent="0.2">
      <c r="B71" s="15" t="s">
        <v>68</v>
      </c>
      <c r="C71" s="3" t="s">
        <v>69</v>
      </c>
      <c r="D71" s="16">
        <v>10712</v>
      </c>
    </row>
    <row r="72" spans="2:4" x14ac:dyDescent="0.2">
      <c r="B72" s="17" t="s">
        <v>22</v>
      </c>
      <c r="C72" s="3" t="s">
        <v>70</v>
      </c>
      <c r="D72" s="18">
        <v>84339</v>
      </c>
    </row>
    <row r="73" spans="2:4" x14ac:dyDescent="0.2">
      <c r="B73" s="15" t="s">
        <v>23</v>
      </c>
      <c r="C73" s="3" t="s">
        <v>71</v>
      </c>
      <c r="D73" s="16">
        <v>40700</v>
      </c>
    </row>
    <row r="74" spans="2:4" x14ac:dyDescent="0.2">
      <c r="B74" s="15" t="s">
        <v>23</v>
      </c>
      <c r="C74" s="3" t="s">
        <v>72</v>
      </c>
      <c r="D74" s="16">
        <v>48000</v>
      </c>
    </row>
    <row r="75" spans="2:4" x14ac:dyDescent="0.2">
      <c r="B75" s="15" t="s">
        <v>23</v>
      </c>
      <c r="C75" s="3" t="s">
        <v>73</v>
      </c>
      <c r="D75" s="16">
        <v>2000</v>
      </c>
    </row>
    <row r="76" spans="2:4" x14ac:dyDescent="0.2">
      <c r="B76" s="15" t="s">
        <v>23</v>
      </c>
      <c r="C76" s="3" t="s">
        <v>74</v>
      </c>
      <c r="D76" s="16">
        <v>500</v>
      </c>
    </row>
    <row r="77" spans="2:4" x14ac:dyDescent="0.2">
      <c r="B77" s="15" t="s">
        <v>23</v>
      </c>
      <c r="C77" s="3" t="s">
        <v>75</v>
      </c>
      <c r="D77" s="16">
        <v>83299</v>
      </c>
    </row>
    <row r="78" spans="2:4" x14ac:dyDescent="0.2">
      <c r="B78" s="15" t="s">
        <v>23</v>
      </c>
      <c r="C78" s="3" t="s">
        <v>76</v>
      </c>
      <c r="D78" s="16">
        <v>39414</v>
      </c>
    </row>
    <row r="79" spans="2:4" x14ac:dyDescent="0.2">
      <c r="B79" s="15" t="s">
        <v>23</v>
      </c>
      <c r="C79" s="3" t="s">
        <v>77</v>
      </c>
      <c r="D79" s="16">
        <v>192035</v>
      </c>
    </row>
    <row r="80" spans="2:4" x14ac:dyDescent="0.2">
      <c r="B80" s="15" t="s">
        <v>23</v>
      </c>
      <c r="C80" s="3" t="s">
        <v>78</v>
      </c>
      <c r="D80" s="16">
        <v>11900</v>
      </c>
    </row>
    <row r="81" spans="2:4" x14ac:dyDescent="0.2">
      <c r="B81" s="15" t="s">
        <v>23</v>
      </c>
      <c r="C81" s="3" t="s">
        <v>79</v>
      </c>
      <c r="D81" s="16">
        <v>8550</v>
      </c>
    </row>
    <row r="82" spans="2:4" ht="25.5" x14ac:dyDescent="0.2">
      <c r="B82" s="15" t="s">
        <v>23</v>
      </c>
      <c r="C82" s="5" t="s">
        <v>80</v>
      </c>
      <c r="D82" s="16">
        <v>60000</v>
      </c>
    </row>
    <row r="83" spans="2:4" x14ac:dyDescent="0.2">
      <c r="B83" s="15" t="s">
        <v>23</v>
      </c>
      <c r="C83" s="5" t="s">
        <v>81</v>
      </c>
      <c r="D83" s="16">
        <v>50000</v>
      </c>
    </row>
    <row r="84" spans="2:4" x14ac:dyDescent="0.2">
      <c r="B84" s="15" t="s">
        <v>23</v>
      </c>
      <c r="C84" s="5" t="s">
        <v>82</v>
      </c>
      <c r="D84" s="16">
        <v>10000</v>
      </c>
    </row>
    <row r="85" spans="2:4" ht="25.5" x14ac:dyDescent="0.2">
      <c r="B85" s="15" t="s">
        <v>23</v>
      </c>
      <c r="C85" s="4" t="s">
        <v>83</v>
      </c>
      <c r="D85" s="18">
        <v>45840</v>
      </c>
    </row>
    <row r="86" spans="2:4" x14ac:dyDescent="0.2">
      <c r="B86" s="15" t="s">
        <v>23</v>
      </c>
      <c r="C86" s="3" t="s">
        <v>73</v>
      </c>
      <c r="D86" s="16">
        <v>98000</v>
      </c>
    </row>
    <row r="87" spans="2:4" x14ac:dyDescent="0.2">
      <c r="B87" s="15" t="s">
        <v>23</v>
      </c>
      <c r="C87" s="3" t="s">
        <v>30</v>
      </c>
      <c r="D87" s="16">
        <v>70000</v>
      </c>
    </row>
    <row r="88" spans="2:4" x14ac:dyDescent="0.2">
      <c r="B88" s="15" t="s">
        <v>23</v>
      </c>
      <c r="C88" s="3" t="s">
        <v>84</v>
      </c>
      <c r="D88" s="16">
        <v>151990</v>
      </c>
    </row>
    <row r="89" spans="2:4" x14ac:dyDescent="0.2">
      <c r="B89" s="15" t="s">
        <v>23</v>
      </c>
      <c r="C89" s="3" t="s">
        <v>85</v>
      </c>
      <c r="D89" s="16">
        <v>1200</v>
      </c>
    </row>
    <row r="90" spans="2:4" x14ac:dyDescent="0.2">
      <c r="B90" s="15" t="s">
        <v>23</v>
      </c>
      <c r="C90" s="3" t="s">
        <v>86</v>
      </c>
      <c r="D90" s="16">
        <v>5000</v>
      </c>
    </row>
    <row r="91" spans="2:4" x14ac:dyDescent="0.2">
      <c r="B91" s="15" t="s">
        <v>23</v>
      </c>
      <c r="C91" s="3" t="s">
        <v>31</v>
      </c>
      <c r="D91" s="16">
        <v>27700</v>
      </c>
    </row>
    <row r="92" spans="2:4" x14ac:dyDescent="0.2">
      <c r="B92" s="15" t="s">
        <v>23</v>
      </c>
      <c r="C92" s="3" t="s">
        <v>87</v>
      </c>
      <c r="D92" s="16">
        <v>100000</v>
      </c>
    </row>
    <row r="93" spans="2:4" x14ac:dyDescent="0.2">
      <c r="B93" s="15" t="s">
        <v>37</v>
      </c>
      <c r="C93" s="3" t="s">
        <v>88</v>
      </c>
      <c r="D93" s="16">
        <v>10000</v>
      </c>
    </row>
    <row r="94" spans="2:4" x14ac:dyDescent="0.2">
      <c r="B94" s="15" t="s">
        <v>37</v>
      </c>
      <c r="C94" s="3" t="s">
        <v>89</v>
      </c>
      <c r="D94" s="16">
        <v>12000</v>
      </c>
    </row>
    <row r="95" spans="2:4" x14ac:dyDescent="0.2">
      <c r="B95" s="15" t="s">
        <v>41</v>
      </c>
      <c r="C95" s="3" t="s">
        <v>90</v>
      </c>
      <c r="D95" s="16">
        <v>17000</v>
      </c>
    </row>
    <row r="96" spans="2:4" x14ac:dyDescent="0.2">
      <c r="B96" s="44" t="s">
        <v>41</v>
      </c>
      <c r="C96" s="3" t="s">
        <v>91</v>
      </c>
      <c r="D96" s="16">
        <v>71000</v>
      </c>
    </row>
    <row r="97" spans="2:4" x14ac:dyDescent="0.2">
      <c r="B97" s="45" t="s">
        <v>41</v>
      </c>
      <c r="C97" s="3" t="s">
        <v>44</v>
      </c>
      <c r="D97" s="16">
        <v>15000</v>
      </c>
    </row>
    <row r="98" spans="2:4" x14ac:dyDescent="0.2">
      <c r="B98" s="15" t="s">
        <v>41</v>
      </c>
      <c r="C98" s="3" t="s">
        <v>92</v>
      </c>
      <c r="D98" s="16">
        <v>33000</v>
      </c>
    </row>
    <row r="99" spans="2:4" x14ac:dyDescent="0.2">
      <c r="B99" s="15" t="s">
        <v>41</v>
      </c>
      <c r="C99" s="3" t="s">
        <v>46</v>
      </c>
      <c r="D99" s="16">
        <v>57500</v>
      </c>
    </row>
    <row r="100" spans="2:4" x14ac:dyDescent="0.2">
      <c r="B100" s="15" t="s">
        <v>93</v>
      </c>
      <c r="C100" s="3" t="s">
        <v>94</v>
      </c>
      <c r="D100" s="16">
        <v>33000</v>
      </c>
    </row>
    <row r="101" spans="2:4" x14ac:dyDescent="0.2">
      <c r="B101" s="15" t="s">
        <v>47</v>
      </c>
      <c r="C101" s="3" t="s">
        <v>95</v>
      </c>
      <c r="D101" s="16">
        <v>1500</v>
      </c>
    </row>
    <row r="102" spans="2:4" x14ac:dyDescent="0.2">
      <c r="B102" s="15" t="s">
        <v>49</v>
      </c>
      <c r="C102" s="3" t="s">
        <v>96</v>
      </c>
      <c r="D102" s="16">
        <v>10000</v>
      </c>
    </row>
    <row r="103" spans="2:4" x14ac:dyDescent="0.2">
      <c r="B103" s="15" t="s">
        <v>51</v>
      </c>
      <c r="C103" s="3" t="s">
        <v>97</v>
      </c>
      <c r="D103" s="16">
        <v>10000</v>
      </c>
    </row>
    <row r="104" spans="2:4" x14ac:dyDescent="0.2">
      <c r="B104" s="15" t="s">
        <v>51</v>
      </c>
      <c r="C104" s="3" t="s">
        <v>18</v>
      </c>
      <c r="D104" s="16">
        <v>540255</v>
      </c>
    </row>
    <row r="105" spans="2:4" x14ac:dyDescent="0.2">
      <c r="B105" s="15" t="s">
        <v>54</v>
      </c>
      <c r="C105" s="3" t="s">
        <v>98</v>
      </c>
      <c r="D105" s="16">
        <v>2000</v>
      </c>
    </row>
    <row r="106" spans="2:4" x14ac:dyDescent="0.2">
      <c r="B106" s="15" t="s">
        <v>54</v>
      </c>
      <c r="C106" s="3" t="s">
        <v>55</v>
      </c>
      <c r="D106" s="16">
        <v>40000</v>
      </c>
    </row>
    <row r="107" spans="2:4" ht="25.5" x14ac:dyDescent="0.2">
      <c r="B107" s="15" t="s">
        <v>54</v>
      </c>
      <c r="C107" s="5" t="s">
        <v>99</v>
      </c>
      <c r="D107" s="16">
        <v>16900</v>
      </c>
    </row>
    <row r="108" spans="2:4" x14ac:dyDescent="0.2">
      <c r="B108" s="15" t="s">
        <v>54</v>
      </c>
      <c r="C108" s="3" t="s">
        <v>100</v>
      </c>
      <c r="D108" s="16">
        <v>29600</v>
      </c>
    </row>
    <row r="109" spans="2:4" x14ac:dyDescent="0.2">
      <c r="B109" s="15" t="s">
        <v>58</v>
      </c>
      <c r="C109" s="3" t="s">
        <v>101</v>
      </c>
      <c r="D109" s="16">
        <v>7000</v>
      </c>
    </row>
    <row r="110" spans="2:4" x14ac:dyDescent="0.2">
      <c r="B110" s="15" t="s">
        <v>58</v>
      </c>
      <c r="C110" s="3" t="s">
        <v>102</v>
      </c>
      <c r="D110" s="16">
        <v>3000</v>
      </c>
    </row>
    <row r="111" spans="2:4" x14ac:dyDescent="0.2">
      <c r="B111" s="15" t="s">
        <v>58</v>
      </c>
      <c r="C111" s="3" t="s">
        <v>103</v>
      </c>
      <c r="D111" s="16">
        <v>9000</v>
      </c>
    </row>
    <row r="112" spans="2:4" x14ac:dyDescent="0.2">
      <c r="B112" s="15" t="s">
        <v>104</v>
      </c>
      <c r="C112" s="3" t="s">
        <v>105</v>
      </c>
      <c r="D112" s="16">
        <v>3500</v>
      </c>
    </row>
    <row r="113" spans="2:4" ht="15" thickBot="1" x14ac:dyDescent="0.25">
      <c r="B113" s="20" t="s">
        <v>106</v>
      </c>
      <c r="C113" s="21" t="s">
        <v>107</v>
      </c>
      <c r="D113" s="22">
        <v>10000</v>
      </c>
    </row>
    <row r="114" spans="2:4" x14ac:dyDescent="0.2">
      <c r="D114" s="8"/>
    </row>
    <row r="115" spans="2:4" x14ac:dyDescent="0.2">
      <c r="B115" s="2"/>
      <c r="D115" s="8"/>
    </row>
    <row r="117" spans="2:4" x14ac:dyDescent="0.2">
      <c r="D117" s="8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KV2017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Žilková Andrea, Ing.</dc:creator>
  <cp:lastModifiedBy>Capová Mária  Ing.</cp:lastModifiedBy>
  <cp:lastPrinted>2016-11-17T15:24:33Z</cp:lastPrinted>
  <dcterms:created xsi:type="dcterms:W3CDTF">2016-11-17T15:00:44Z</dcterms:created>
  <dcterms:modified xsi:type="dcterms:W3CDTF">2016-11-17T18:53:15Z</dcterms:modified>
</cp:coreProperties>
</file>